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Controle Interno\Atos Convocatórios\2015\09.2015 - Limpeza (republicação)\"/>
    </mc:Choice>
  </mc:AlternateContent>
  <bookViews>
    <workbookView xWindow="0" yWindow="0" windowWidth="20490" windowHeight="7755"/>
  </bookViews>
  <sheets>
    <sheet name="PESSOAL MATERIAL EQUIPAMENTOS" sheetId="5" r:id="rId1"/>
  </sheets>
  <definedNames>
    <definedName name="_xlnm.Print_Area" localSheetId="0">'PESSOAL MATERIAL EQUIPAMENTOS'!$B$2:$W$50</definedName>
  </definedNames>
  <calcPr calcId="152511"/>
</workbook>
</file>

<file path=xl/calcChain.xml><?xml version="1.0" encoding="utf-8"?>
<calcChain xmlns="http://schemas.openxmlformats.org/spreadsheetml/2006/main">
  <c r="V46" i="5" l="1"/>
  <c r="V40" i="5"/>
  <c r="U32" i="5" l="1"/>
  <c r="H31" i="5" l="1"/>
  <c r="V32" i="5" s="1"/>
  <c r="U23" i="5"/>
  <c r="V23" i="5" s="1"/>
  <c r="U8" i="5" l="1"/>
  <c r="U9" i="5"/>
  <c r="U10" i="5"/>
  <c r="U15" i="5"/>
  <c r="V15" i="5" s="1"/>
  <c r="U16" i="5"/>
  <c r="V16" i="5" s="1"/>
  <c r="U17" i="5"/>
  <c r="V17" i="5" s="1"/>
  <c r="U18" i="5"/>
  <c r="V18" i="5" s="1"/>
  <c r="U19" i="5"/>
  <c r="V19" i="5" s="1"/>
  <c r="U20" i="5"/>
  <c r="V20" i="5" s="1"/>
  <c r="U21" i="5"/>
  <c r="U22" i="5"/>
  <c r="V22" i="5" s="1"/>
  <c r="U24" i="5"/>
  <c r="V24" i="5" s="1"/>
  <c r="U11" i="5" l="1"/>
  <c r="U25" i="5"/>
  <c r="V21" i="5"/>
  <c r="V25" i="5" s="1"/>
  <c r="V10" i="5"/>
  <c r="V9" i="5"/>
  <c r="V8" i="5"/>
  <c r="V11" i="5" l="1"/>
  <c r="V34" i="5" s="1"/>
  <c r="V50" i="5" s="1"/>
</calcChain>
</file>

<file path=xl/sharedStrings.xml><?xml version="1.0" encoding="utf-8"?>
<sst xmlns="http://schemas.openxmlformats.org/spreadsheetml/2006/main" count="138" uniqueCount="72">
  <si>
    <t>Função</t>
  </si>
  <si>
    <t>Horário</t>
  </si>
  <si>
    <t>Turno</t>
  </si>
  <si>
    <t>Dias da Semana</t>
  </si>
  <si>
    <t>Local: PORTARIA ADMINISTRATIVA</t>
  </si>
  <si>
    <t>Vigia</t>
  </si>
  <si>
    <t>08 horas - com 01 hora de almoço</t>
  </si>
  <si>
    <t>Local: TODO O EDIFÍCIO</t>
  </si>
  <si>
    <t>Auxiliar de Limpeza Geral</t>
  </si>
  <si>
    <t>Limpadores de Vidros</t>
  </si>
  <si>
    <t>Camareira</t>
  </si>
  <si>
    <t>Jardineiro</t>
  </si>
  <si>
    <t>Artifice</t>
  </si>
  <si>
    <t>Bombeiro Civil</t>
  </si>
  <si>
    <t xml:space="preserve">2. LIMPEZA | MANUTENÇÃO PREDIAL </t>
  </si>
  <si>
    <t>Salário</t>
  </si>
  <si>
    <t>TOTAL</t>
  </si>
  <si>
    <t>GERAL</t>
  </si>
  <si>
    <t>UNITÁRIO</t>
  </si>
  <si>
    <t>TOTAIS:</t>
  </si>
  <si>
    <t>Orientador de Público</t>
  </si>
  <si>
    <t>Local: FOYER</t>
  </si>
  <si>
    <t>3. ORIENTADOR DE PÚBLICO</t>
  </si>
  <si>
    <t>Benefícios</t>
  </si>
  <si>
    <t>Quant.</t>
  </si>
  <si>
    <t>08 horas - com 01 hora de janta</t>
  </si>
  <si>
    <t>Adicionais</t>
  </si>
  <si>
    <t>Encargos</t>
  </si>
  <si>
    <t>Itens</t>
  </si>
  <si>
    <t>Convensionados</t>
  </si>
  <si>
    <t xml:space="preserve">Porteiro </t>
  </si>
  <si>
    <t xml:space="preserve">06 horas </t>
  </si>
  <si>
    <t>Quarta a Domingo</t>
  </si>
  <si>
    <t>12 horas</t>
  </si>
  <si>
    <t>Encarregado</t>
  </si>
  <si>
    <t>4,5 horas |nos dias de concerto</t>
  </si>
  <si>
    <t>Por Evento (80 eventos em 2015)</t>
  </si>
  <si>
    <t>Hora Extra</t>
  </si>
  <si>
    <t>Feriados</t>
  </si>
  <si>
    <t>Insalubridade</t>
  </si>
  <si>
    <t>Planilha 1 - QUADRO DE MÃO DE OBRA</t>
  </si>
  <si>
    <t>1. VIGIAS | PORTEIROS</t>
  </si>
  <si>
    <t>Média de eventos por mês</t>
  </si>
  <si>
    <t>Dias da semana</t>
  </si>
  <si>
    <t>Valor por evento por orientador</t>
  </si>
  <si>
    <t>Segunda a Segunda</t>
  </si>
  <si>
    <t>Tributos|Outros</t>
  </si>
  <si>
    <t>Uniforme e EPI's</t>
  </si>
  <si>
    <t>Pessoais</t>
  </si>
  <si>
    <t>Exames Adm.</t>
  </si>
  <si>
    <t>e Médicos</t>
  </si>
  <si>
    <t>Tx.Adm | BDI</t>
  </si>
  <si>
    <t>13h00 as 19h00</t>
  </si>
  <si>
    <t>07h00 as 16h00</t>
  </si>
  <si>
    <t>16h00 as 01h00</t>
  </si>
  <si>
    <t>Segunta a Sexta</t>
  </si>
  <si>
    <t>Segunta a Sábado (até as 12h00)</t>
  </si>
  <si>
    <t>08h00 as 17h00</t>
  </si>
  <si>
    <t>18h00 as 24h00</t>
  </si>
  <si>
    <t>18h00 as 06h00</t>
  </si>
  <si>
    <t>Segunda a Sábado (até as 12h00)</t>
  </si>
  <si>
    <t>18h00 às 24h00</t>
  </si>
  <si>
    <t>19h00 as 23h30</t>
  </si>
  <si>
    <t>Convencionados</t>
  </si>
  <si>
    <t>Observação: Preencher as colunas (destacadas em amarelo) quando houver a despesa correspondente</t>
  </si>
  <si>
    <t>Planilha 2 - MATERIAL DE HIGIENE E LIMPEZA</t>
  </si>
  <si>
    <t>Preencher coluna destacada em amarelo, ao lado, com o valor correspondente:</t>
  </si>
  <si>
    <r>
      <rPr>
        <u/>
        <sz val="8"/>
        <color theme="1"/>
        <rFont val="Calibri"/>
        <family val="2"/>
        <scheme val="minor"/>
      </rPr>
      <t>Valor Mensal</t>
    </r>
    <r>
      <rPr>
        <sz val="8"/>
        <color theme="1"/>
        <rFont val="Calibri"/>
        <family val="2"/>
        <scheme val="minor"/>
      </rPr>
      <t xml:space="preserve"> relativo ao consumo de material de higiene e limpeza, conforme relação sugerida no </t>
    </r>
    <r>
      <rPr>
        <u/>
        <sz val="8"/>
        <color theme="1"/>
        <rFont val="Calibri"/>
        <family val="2"/>
        <scheme val="minor"/>
      </rPr>
      <t>Anexo III</t>
    </r>
    <r>
      <rPr>
        <sz val="8"/>
        <color theme="1"/>
        <rFont val="Calibri"/>
        <family val="2"/>
        <scheme val="minor"/>
      </rPr>
      <t xml:space="preserve"> deste Ato Convocatório</t>
    </r>
  </si>
  <si>
    <r>
      <rPr>
        <u/>
        <sz val="8"/>
        <color theme="1"/>
        <rFont val="Calibri"/>
        <family val="2"/>
        <scheme val="minor"/>
      </rPr>
      <t xml:space="preserve">Aluguel Mensal </t>
    </r>
    <r>
      <rPr>
        <sz val="8"/>
        <color theme="1"/>
        <rFont val="Calibri"/>
        <family val="2"/>
        <scheme val="minor"/>
      </rPr>
      <t xml:space="preserve">relativo a utilização de equipamentos, ferramentas e utensilios de trabalho, conforme relação sugerida no </t>
    </r>
    <r>
      <rPr>
        <u/>
        <sz val="8"/>
        <color theme="1"/>
        <rFont val="Calibri"/>
        <family val="2"/>
        <scheme val="minor"/>
      </rPr>
      <t xml:space="preserve">Anexo IV </t>
    </r>
    <r>
      <rPr>
        <sz val="8"/>
        <color theme="1"/>
        <rFont val="Calibri"/>
        <family val="2"/>
        <scheme val="minor"/>
      </rPr>
      <t>deste Ato Convocatório</t>
    </r>
  </si>
  <si>
    <t>VALOR TOTAL DA PROPOSTA:</t>
  </si>
  <si>
    <t>VALOR TOTAL DA PLANILHA:</t>
  </si>
  <si>
    <t>Planilha 3 - EQUIPAMENTOS, FERRAMENTAS E UTENSÍLIOS DE TRABALHO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</si>
</sst>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2" fillId="0" borderId="20" xfId="0" applyNumberFormat="1" applyFont="1" applyBorder="1" applyAlignment="1">
      <alignment vertical="center"/>
    </xf>
    <xf numFmtId="164" fontId="2" fillId="0" borderId="15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vertical="center"/>
    </xf>
    <xf numFmtId="164" fontId="2" fillId="0" borderId="19" xfId="0" applyNumberFormat="1" applyFont="1" applyBorder="1" applyAlignment="1">
      <alignment vertical="center"/>
    </xf>
    <xf numFmtId="164" fontId="2" fillId="0" borderId="17" xfId="0" applyNumberFormat="1" applyFont="1" applyBorder="1" applyAlignment="1">
      <alignment vertical="center"/>
    </xf>
    <xf numFmtId="164" fontId="3" fillId="3" borderId="0" xfId="0" applyNumberFormat="1" applyFont="1" applyFill="1" applyBorder="1" applyAlignment="1">
      <alignment horizontal="right" vertical="center"/>
    </xf>
    <xf numFmtId="0" fontId="3" fillId="0" borderId="14" xfId="0" applyFont="1" applyBorder="1" applyAlignment="1">
      <alignment horizontal="center" vertical="center"/>
    </xf>
    <xf numFmtId="0" fontId="3" fillId="0" borderId="23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0" fillId="0" borderId="0" xfId="0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6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164" fontId="3" fillId="4" borderId="0" xfId="0" applyNumberFormat="1" applyFont="1" applyFill="1" applyBorder="1" applyAlignment="1">
      <alignment vertical="center"/>
    </xf>
    <xf numFmtId="0" fontId="2" fillId="5" borderId="13" xfId="0" applyFont="1" applyFill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2" fillId="0" borderId="17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/>
    </xf>
    <xf numFmtId="0" fontId="0" fillId="0" borderId="2" xfId="0" applyBorder="1"/>
    <xf numFmtId="0" fontId="3" fillId="0" borderId="10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9" xfId="0" applyFont="1" applyBorder="1" applyAlignment="1">
      <alignment vertical="center"/>
    </xf>
    <xf numFmtId="0" fontId="3" fillId="0" borderId="32" xfId="0" applyFont="1" applyBorder="1" applyAlignment="1">
      <alignment horizontal="center" vertical="center"/>
    </xf>
    <xf numFmtId="164" fontId="3" fillId="4" borderId="30" xfId="0" applyNumberFormat="1" applyFont="1" applyFill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5" borderId="15" xfId="0" applyFont="1" applyFill="1" applyBorder="1" applyAlignment="1">
      <alignment vertical="center"/>
    </xf>
    <xf numFmtId="164" fontId="2" fillId="2" borderId="26" xfId="0" applyNumberFormat="1" applyFont="1" applyFill="1" applyBorder="1" applyAlignment="1">
      <alignment vertical="center"/>
    </xf>
    <xf numFmtId="164" fontId="2" fillId="0" borderId="26" xfId="0" applyNumberFormat="1" applyFont="1" applyBorder="1" applyAlignment="1">
      <alignment vertical="center"/>
    </xf>
    <xf numFmtId="164" fontId="2" fillId="2" borderId="35" xfId="0" applyNumberFormat="1" applyFont="1" applyFill="1" applyBorder="1" applyAlignment="1">
      <alignment vertical="center"/>
    </xf>
    <xf numFmtId="164" fontId="2" fillId="0" borderId="24" xfId="0" applyNumberFormat="1" applyFont="1" applyBorder="1" applyAlignment="1">
      <alignment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6" xfId="0" applyFont="1" applyFill="1" applyBorder="1" applyAlignment="1">
      <alignment vertical="center"/>
    </xf>
    <xf numFmtId="164" fontId="2" fillId="2" borderId="36" xfId="0" applyNumberFormat="1" applyFont="1" applyFill="1" applyBorder="1" applyAlignment="1">
      <alignment vertical="center"/>
    </xf>
    <xf numFmtId="164" fontId="2" fillId="2" borderId="37" xfId="0" applyNumberFormat="1" applyFont="1" applyFill="1" applyBorder="1" applyAlignment="1">
      <alignment vertical="center"/>
    </xf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2" fillId="0" borderId="31" xfId="0" applyFont="1" applyBorder="1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164" fontId="2" fillId="0" borderId="0" xfId="0" applyNumberFormat="1" applyFont="1" applyFill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0" fillId="0" borderId="31" xfId="0" applyBorder="1"/>
    <xf numFmtId="0" fontId="2" fillId="0" borderId="4" xfId="0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0" fillId="0" borderId="38" xfId="0" applyBorder="1"/>
    <xf numFmtId="164" fontId="3" fillId="2" borderId="30" xfId="0" applyNumberFormat="1" applyFont="1" applyFill="1" applyBorder="1" applyAlignment="1">
      <alignment vertical="center"/>
    </xf>
    <xf numFmtId="164" fontId="3" fillId="4" borderId="30" xfId="0" applyNumberFormat="1" applyFont="1" applyFill="1" applyBorder="1" applyAlignment="1">
      <alignment horizontal="right" vertical="center"/>
    </xf>
    <xf numFmtId="164" fontId="3" fillId="0" borderId="6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2" borderId="25" xfId="0" applyFont="1" applyFill="1" applyBorder="1" applyAlignment="1">
      <alignment horizontal="right" vertical="center"/>
    </xf>
    <xf numFmtId="0" fontId="3" fillId="2" borderId="43" xfId="0" applyFont="1" applyFill="1" applyBorder="1" applyAlignment="1">
      <alignment horizontal="right" vertical="center"/>
    </xf>
    <xf numFmtId="0" fontId="3" fillId="2" borderId="14" xfId="0" applyFont="1" applyFill="1" applyBorder="1" applyAlignment="1">
      <alignment horizontal="right" vertical="center"/>
    </xf>
    <xf numFmtId="0" fontId="3" fillId="2" borderId="11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 vertical="center"/>
    </xf>
    <xf numFmtId="0" fontId="4" fillId="6" borderId="23" xfId="0" applyFont="1" applyFill="1" applyBorder="1" applyAlignment="1">
      <alignment horizontal="right" vertical="center"/>
    </xf>
    <xf numFmtId="0" fontId="4" fillId="6" borderId="39" xfId="0" applyFont="1" applyFill="1" applyBorder="1" applyAlignment="1">
      <alignment horizontal="right" vertical="center"/>
    </xf>
    <xf numFmtId="0" fontId="2" fillId="0" borderId="23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3" fillId="2" borderId="23" xfId="0" applyFont="1" applyFill="1" applyBorder="1" applyAlignment="1">
      <alignment horizontal="right" vertical="center"/>
    </xf>
    <xf numFmtId="0" fontId="3" fillId="2" borderId="39" xfId="0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164" fontId="3" fillId="2" borderId="41" xfId="0" applyNumberFormat="1" applyFont="1" applyFill="1" applyBorder="1" applyAlignment="1">
      <alignment horizontal="center" vertical="center"/>
    </xf>
    <xf numFmtId="164" fontId="3" fillId="2" borderId="42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31" xfId="0" applyFont="1" applyBorder="1" applyAlignment="1">
      <alignment horizontal="right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50"/>
  <sheetViews>
    <sheetView tabSelected="1" topLeftCell="G1" zoomScale="85" zoomScaleNormal="85" workbookViewId="0">
      <selection activeCell="T9" sqref="T9"/>
    </sheetView>
  </sheetViews>
  <sheetFormatPr defaultRowHeight="15" x14ac:dyDescent="0.25"/>
  <cols>
    <col min="2" max="2" width="2.85546875" customWidth="1"/>
    <col min="3" max="3" width="5.85546875" customWidth="1"/>
    <col min="4" max="4" width="18.28515625" customWidth="1"/>
    <col min="5" max="5" width="11" customWidth="1"/>
    <col min="6" max="6" width="25" customWidth="1"/>
    <col min="7" max="7" width="23.140625" customWidth="1"/>
    <col min="8" max="8" width="8.85546875" customWidth="1"/>
    <col min="9" max="9" width="1.28515625" customWidth="1"/>
    <col min="10" max="13" width="9.7109375" customWidth="1"/>
    <col min="14" max="14" width="12.42578125" customWidth="1"/>
    <col min="15" max="16" width="9.7109375" customWidth="1"/>
    <col min="17" max="17" width="15.28515625" customWidth="1"/>
    <col min="18" max="18" width="12.28515625" customWidth="1"/>
    <col min="19" max="19" width="15.7109375" customWidth="1"/>
    <col min="20" max="20" width="14.7109375" customWidth="1"/>
    <col min="21" max="21" width="13.28515625" customWidth="1"/>
    <col min="22" max="22" width="15" customWidth="1"/>
    <col min="23" max="23" width="3.140625" customWidth="1"/>
  </cols>
  <sheetData>
    <row r="1" spans="2:24" ht="15.75" thickBot="1" x14ac:dyDescent="0.3"/>
    <row r="2" spans="2:24" x14ac:dyDescent="0.25">
      <c r="B2" s="68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69"/>
    </row>
    <row r="3" spans="2:24" ht="15" customHeight="1" x14ac:dyDescent="0.25">
      <c r="B3" s="70"/>
      <c r="C3" s="91" t="s">
        <v>40</v>
      </c>
      <c r="D3" s="91"/>
      <c r="E3" s="91"/>
      <c r="F3" s="91"/>
      <c r="G3" s="71"/>
      <c r="H3" s="71"/>
      <c r="I3" s="12"/>
      <c r="J3" s="1"/>
      <c r="K3" s="1"/>
      <c r="L3" s="1"/>
      <c r="M3" s="1"/>
      <c r="N3" s="1"/>
      <c r="O3" s="1"/>
      <c r="P3" s="1"/>
      <c r="Q3" s="72"/>
      <c r="R3" s="72"/>
      <c r="S3" s="72"/>
      <c r="T3" s="72"/>
      <c r="U3" s="119"/>
      <c r="V3" s="119"/>
      <c r="W3" s="73"/>
    </row>
    <row r="4" spans="2:24" ht="12" customHeight="1" x14ac:dyDescent="0.25">
      <c r="B4" s="70"/>
      <c r="C4" s="74"/>
      <c r="D4" s="74"/>
      <c r="E4" s="74"/>
      <c r="F4" s="74"/>
      <c r="G4" s="74"/>
      <c r="H4" s="74"/>
      <c r="I4" s="12"/>
      <c r="J4" s="1"/>
      <c r="K4" s="1"/>
      <c r="L4" s="1"/>
      <c r="M4" s="1"/>
      <c r="N4" s="1"/>
      <c r="O4" s="1"/>
      <c r="P4" s="1"/>
      <c r="Q4" s="75"/>
      <c r="R4" s="75"/>
      <c r="S4" s="75"/>
      <c r="T4" s="75"/>
      <c r="U4" s="76"/>
      <c r="V4" s="76"/>
      <c r="W4" s="73"/>
    </row>
    <row r="5" spans="2:24" ht="12" customHeight="1" thickBot="1" x14ac:dyDescent="0.3">
      <c r="B5" s="70"/>
      <c r="C5" s="120" t="s">
        <v>41</v>
      </c>
      <c r="D5" s="120"/>
      <c r="E5" s="120"/>
      <c r="F5" s="120"/>
      <c r="G5" s="120"/>
      <c r="H5" s="40"/>
      <c r="I5" s="12"/>
      <c r="J5" s="125" t="s">
        <v>64</v>
      </c>
      <c r="K5" s="125"/>
      <c r="L5" s="125"/>
      <c r="M5" s="125"/>
      <c r="N5" s="125"/>
      <c r="O5" s="125"/>
      <c r="P5" s="125"/>
      <c r="Q5" s="125"/>
      <c r="R5" s="125"/>
      <c r="S5" s="65"/>
      <c r="T5" s="1"/>
      <c r="U5" s="1"/>
      <c r="V5" s="1"/>
      <c r="W5" s="73"/>
    </row>
    <row r="6" spans="2:24" ht="12" customHeight="1" x14ac:dyDescent="0.25">
      <c r="B6" s="77"/>
      <c r="C6" s="121" t="s">
        <v>4</v>
      </c>
      <c r="D6" s="122"/>
      <c r="E6" s="122"/>
      <c r="F6" s="122"/>
      <c r="G6" s="123"/>
      <c r="H6" s="39"/>
      <c r="I6" s="12"/>
      <c r="J6" s="9"/>
      <c r="K6" s="10"/>
      <c r="L6" s="10"/>
      <c r="M6" s="47"/>
      <c r="N6" s="10"/>
      <c r="O6" s="3"/>
      <c r="P6" s="3"/>
      <c r="Q6" s="3" t="s">
        <v>47</v>
      </c>
      <c r="R6" s="3" t="s">
        <v>49</v>
      </c>
      <c r="S6" s="3" t="s">
        <v>28</v>
      </c>
      <c r="T6" s="3" t="s">
        <v>51</v>
      </c>
      <c r="U6" s="3" t="s">
        <v>16</v>
      </c>
      <c r="V6" s="4" t="s">
        <v>16</v>
      </c>
      <c r="W6" s="73"/>
    </row>
    <row r="7" spans="2:24" ht="12" customHeight="1" x14ac:dyDescent="0.25">
      <c r="B7" s="77"/>
      <c r="C7" s="11" t="s">
        <v>24</v>
      </c>
      <c r="D7" s="20" t="s">
        <v>0</v>
      </c>
      <c r="E7" s="20" t="s">
        <v>1</v>
      </c>
      <c r="F7" s="20" t="s">
        <v>2</v>
      </c>
      <c r="G7" s="22" t="s">
        <v>3</v>
      </c>
      <c r="H7" s="29"/>
      <c r="I7" s="1"/>
      <c r="J7" s="5" t="s">
        <v>15</v>
      </c>
      <c r="K7" s="32" t="s">
        <v>26</v>
      </c>
      <c r="L7" s="38" t="s">
        <v>37</v>
      </c>
      <c r="M7" s="32" t="s">
        <v>38</v>
      </c>
      <c r="N7" s="32" t="s">
        <v>39</v>
      </c>
      <c r="O7" s="7" t="s">
        <v>27</v>
      </c>
      <c r="P7" s="7" t="s">
        <v>23</v>
      </c>
      <c r="Q7" s="7" t="s">
        <v>48</v>
      </c>
      <c r="R7" s="6" t="s">
        <v>50</v>
      </c>
      <c r="S7" s="19" t="s">
        <v>63</v>
      </c>
      <c r="T7" s="7" t="s">
        <v>46</v>
      </c>
      <c r="U7" s="7" t="s">
        <v>18</v>
      </c>
      <c r="V7" s="8" t="s">
        <v>17</v>
      </c>
      <c r="W7" s="73"/>
    </row>
    <row r="8" spans="2:24" ht="12" customHeight="1" x14ac:dyDescent="0.25">
      <c r="B8" s="77">
        <v>1</v>
      </c>
      <c r="C8" s="62">
        <v>1</v>
      </c>
      <c r="D8" s="24" t="s">
        <v>30</v>
      </c>
      <c r="E8" s="25" t="s">
        <v>52</v>
      </c>
      <c r="F8" s="25" t="s">
        <v>31</v>
      </c>
      <c r="G8" s="26" t="s">
        <v>55</v>
      </c>
      <c r="H8" s="1"/>
      <c r="I8" s="12"/>
      <c r="J8" s="60">
        <v>0</v>
      </c>
      <c r="K8" s="58">
        <v>0</v>
      </c>
      <c r="L8" s="58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14">
        <f>SUM(J8:T8)</f>
        <v>0</v>
      </c>
      <c r="V8" s="16">
        <f>U8*C8</f>
        <v>0</v>
      </c>
      <c r="W8" s="73"/>
    </row>
    <row r="9" spans="2:24" ht="12" customHeight="1" x14ac:dyDescent="0.25">
      <c r="B9" s="77">
        <v>2</v>
      </c>
      <c r="C9" s="62">
        <v>1</v>
      </c>
      <c r="D9" s="25" t="s">
        <v>5</v>
      </c>
      <c r="E9" s="25" t="s">
        <v>53</v>
      </c>
      <c r="F9" s="25" t="s">
        <v>6</v>
      </c>
      <c r="G9" s="26" t="s">
        <v>56</v>
      </c>
      <c r="H9" s="1"/>
      <c r="I9" s="12"/>
      <c r="J9" s="60">
        <v>0</v>
      </c>
      <c r="K9" s="58">
        <v>0</v>
      </c>
      <c r="L9" s="58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9">
        <f>SUM(J9:T9)</f>
        <v>0</v>
      </c>
      <c r="V9" s="61">
        <f>U9*C9</f>
        <v>0</v>
      </c>
      <c r="W9" s="73"/>
    </row>
    <row r="10" spans="2:24" ht="12" customHeight="1" thickBot="1" x14ac:dyDescent="0.3">
      <c r="B10" s="77">
        <v>3</v>
      </c>
      <c r="C10" s="63">
        <v>1</v>
      </c>
      <c r="D10" s="21" t="s">
        <v>5</v>
      </c>
      <c r="E10" s="21" t="s">
        <v>54</v>
      </c>
      <c r="F10" s="21" t="s">
        <v>25</v>
      </c>
      <c r="G10" s="23" t="s">
        <v>56</v>
      </c>
      <c r="H10" s="1"/>
      <c r="I10" s="12"/>
      <c r="J10" s="66">
        <v>0</v>
      </c>
      <c r="K10" s="67">
        <v>0</v>
      </c>
      <c r="L10" s="67">
        <v>0</v>
      </c>
      <c r="M10" s="67">
        <v>0</v>
      </c>
      <c r="N10" s="67">
        <v>0</v>
      </c>
      <c r="O10" s="67">
        <v>0</v>
      </c>
      <c r="P10" s="67">
        <v>0</v>
      </c>
      <c r="Q10" s="67">
        <v>0</v>
      </c>
      <c r="R10" s="67">
        <v>0</v>
      </c>
      <c r="S10" s="67">
        <v>0</v>
      </c>
      <c r="T10" s="67">
        <v>0</v>
      </c>
      <c r="U10" s="13">
        <f>SUM(J10:T10)</f>
        <v>0</v>
      </c>
      <c r="V10" s="17">
        <f>U10*C10</f>
        <v>0</v>
      </c>
      <c r="W10" s="73"/>
    </row>
    <row r="11" spans="2:24" ht="12" customHeight="1" x14ac:dyDescent="0.25">
      <c r="B11" s="77"/>
      <c r="C11" s="2"/>
      <c r="D11" s="124"/>
      <c r="E11" s="124"/>
      <c r="F11" s="124"/>
      <c r="G11" s="124"/>
      <c r="H11" s="64"/>
      <c r="I11" s="12"/>
      <c r="J11" s="1"/>
      <c r="K11" s="1"/>
      <c r="L11" s="1"/>
      <c r="M11" s="1"/>
      <c r="N11" s="1"/>
      <c r="O11" s="1"/>
      <c r="P11" s="1"/>
      <c r="Q11" s="1"/>
      <c r="R11" s="1"/>
      <c r="S11" s="1"/>
      <c r="T11" s="31" t="s">
        <v>19</v>
      </c>
      <c r="U11" s="18">
        <f>SUM(U8:U10)</f>
        <v>0</v>
      </c>
      <c r="V11" s="36">
        <f>SUM(V8:V10)</f>
        <v>0</v>
      </c>
      <c r="W11" s="73"/>
      <c r="X11" s="28"/>
    </row>
    <row r="12" spans="2:24" ht="12" customHeight="1" thickBot="1" x14ac:dyDescent="0.3">
      <c r="B12" s="77"/>
      <c r="C12" s="120" t="s">
        <v>14</v>
      </c>
      <c r="D12" s="120"/>
      <c r="E12" s="120"/>
      <c r="F12" s="120"/>
      <c r="G12" s="120"/>
      <c r="H12" s="40"/>
      <c r="I12" s="12"/>
      <c r="J12" s="125" t="s">
        <v>64</v>
      </c>
      <c r="K12" s="125"/>
      <c r="L12" s="125"/>
      <c r="M12" s="125"/>
      <c r="N12" s="125"/>
      <c r="O12" s="125"/>
      <c r="P12" s="125"/>
      <c r="Q12" s="125"/>
      <c r="R12" s="125"/>
      <c r="S12" s="1"/>
      <c r="T12" s="1"/>
      <c r="U12" s="1"/>
      <c r="V12" s="1"/>
      <c r="W12" s="73"/>
    </row>
    <row r="13" spans="2:24" ht="12" customHeight="1" x14ac:dyDescent="0.25">
      <c r="B13" s="77"/>
      <c r="C13" s="121" t="s">
        <v>7</v>
      </c>
      <c r="D13" s="122"/>
      <c r="E13" s="122"/>
      <c r="F13" s="122"/>
      <c r="G13" s="123"/>
      <c r="H13" s="39"/>
      <c r="I13" s="12"/>
      <c r="J13" s="9"/>
      <c r="K13" s="10"/>
      <c r="L13" s="10"/>
      <c r="M13" s="47"/>
      <c r="N13" s="10"/>
      <c r="O13" s="3"/>
      <c r="P13" s="3"/>
      <c r="Q13" s="3" t="s">
        <v>47</v>
      </c>
      <c r="R13" s="3" t="s">
        <v>49</v>
      </c>
      <c r="S13" s="3" t="s">
        <v>28</v>
      </c>
      <c r="T13" s="3" t="s">
        <v>51</v>
      </c>
      <c r="U13" s="3" t="s">
        <v>16</v>
      </c>
      <c r="V13" s="4" t="s">
        <v>16</v>
      </c>
      <c r="W13" s="73"/>
    </row>
    <row r="14" spans="2:24" ht="12" customHeight="1" x14ac:dyDescent="0.25">
      <c r="B14" s="77"/>
      <c r="C14" s="11" t="s">
        <v>24</v>
      </c>
      <c r="D14" s="20" t="s">
        <v>0</v>
      </c>
      <c r="E14" s="33" t="s">
        <v>1</v>
      </c>
      <c r="F14" s="20" t="s">
        <v>2</v>
      </c>
      <c r="G14" s="22" t="s">
        <v>3</v>
      </c>
      <c r="H14" s="29"/>
      <c r="I14" s="12"/>
      <c r="J14" s="5" t="s">
        <v>15</v>
      </c>
      <c r="K14" s="32" t="s">
        <v>26</v>
      </c>
      <c r="L14" s="38" t="s">
        <v>37</v>
      </c>
      <c r="M14" s="32" t="s">
        <v>38</v>
      </c>
      <c r="N14" s="32" t="s">
        <v>39</v>
      </c>
      <c r="O14" s="7" t="s">
        <v>27</v>
      </c>
      <c r="P14" s="7" t="s">
        <v>23</v>
      </c>
      <c r="Q14" s="7" t="s">
        <v>48</v>
      </c>
      <c r="R14" s="6" t="s">
        <v>50</v>
      </c>
      <c r="S14" s="19" t="s">
        <v>29</v>
      </c>
      <c r="T14" s="7" t="s">
        <v>46</v>
      </c>
      <c r="U14" s="7" t="s">
        <v>18</v>
      </c>
      <c r="V14" s="8" t="s">
        <v>17</v>
      </c>
      <c r="W14" s="73"/>
    </row>
    <row r="15" spans="2:24" ht="12" customHeight="1" x14ac:dyDescent="0.25">
      <c r="B15" s="77">
        <v>4</v>
      </c>
      <c r="C15" s="62">
        <v>6</v>
      </c>
      <c r="D15" s="24" t="s">
        <v>8</v>
      </c>
      <c r="E15" s="34" t="s">
        <v>57</v>
      </c>
      <c r="F15" s="24" t="s">
        <v>6</v>
      </c>
      <c r="G15" s="26" t="s">
        <v>56</v>
      </c>
      <c r="H15" s="1"/>
      <c r="I15" s="12"/>
      <c r="J15" s="60">
        <v>0</v>
      </c>
      <c r="K15" s="58">
        <v>0</v>
      </c>
      <c r="L15" s="58">
        <v>0</v>
      </c>
      <c r="M15" s="58">
        <v>0</v>
      </c>
      <c r="N15" s="58">
        <v>0</v>
      </c>
      <c r="O15" s="58">
        <v>0</v>
      </c>
      <c r="P15" s="58">
        <v>0</v>
      </c>
      <c r="Q15" s="58">
        <v>0</v>
      </c>
      <c r="R15" s="58">
        <v>0</v>
      </c>
      <c r="S15" s="58">
        <v>0</v>
      </c>
      <c r="T15" s="58">
        <v>0</v>
      </c>
      <c r="U15" s="14">
        <f t="shared" ref="U15:U24" si="0">SUM(J15:T15)</f>
        <v>0</v>
      </c>
      <c r="V15" s="16">
        <f t="shared" ref="V15:V24" si="1">U15*C15</f>
        <v>0</v>
      </c>
      <c r="W15" s="73"/>
    </row>
    <row r="16" spans="2:24" ht="12" customHeight="1" x14ac:dyDescent="0.25">
      <c r="B16" s="77">
        <v>5</v>
      </c>
      <c r="C16" s="62">
        <v>4</v>
      </c>
      <c r="D16" s="25" t="s">
        <v>8</v>
      </c>
      <c r="E16" s="27" t="s">
        <v>58</v>
      </c>
      <c r="F16" s="25" t="s">
        <v>31</v>
      </c>
      <c r="G16" s="26" t="s">
        <v>32</v>
      </c>
      <c r="H16" s="1"/>
      <c r="I16" s="12"/>
      <c r="J16" s="60">
        <v>0</v>
      </c>
      <c r="K16" s="58">
        <v>0</v>
      </c>
      <c r="L16" s="58">
        <v>0</v>
      </c>
      <c r="M16" s="58">
        <v>0</v>
      </c>
      <c r="N16" s="58">
        <v>0</v>
      </c>
      <c r="O16" s="58">
        <v>0</v>
      </c>
      <c r="P16" s="58">
        <v>0</v>
      </c>
      <c r="Q16" s="58">
        <v>0</v>
      </c>
      <c r="R16" s="58">
        <v>0</v>
      </c>
      <c r="S16" s="58">
        <v>0</v>
      </c>
      <c r="T16" s="58">
        <v>0</v>
      </c>
      <c r="U16" s="59">
        <f t="shared" si="0"/>
        <v>0</v>
      </c>
      <c r="V16" s="61">
        <f t="shared" si="1"/>
        <v>0</v>
      </c>
      <c r="W16" s="73"/>
    </row>
    <row r="17" spans="2:23" ht="12" customHeight="1" x14ac:dyDescent="0.25">
      <c r="B17" s="77">
        <v>6</v>
      </c>
      <c r="C17" s="62">
        <v>3</v>
      </c>
      <c r="D17" s="25" t="s">
        <v>13</v>
      </c>
      <c r="E17" s="27" t="s">
        <v>59</v>
      </c>
      <c r="F17" s="25" t="s">
        <v>33</v>
      </c>
      <c r="G17" s="26" t="s">
        <v>45</v>
      </c>
      <c r="H17" s="1"/>
      <c r="I17" s="12"/>
      <c r="J17" s="60">
        <v>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58">
        <v>0</v>
      </c>
      <c r="S17" s="58">
        <v>0</v>
      </c>
      <c r="T17" s="58">
        <v>0</v>
      </c>
      <c r="U17" s="59">
        <f t="shared" si="0"/>
        <v>0</v>
      </c>
      <c r="V17" s="61">
        <f t="shared" si="1"/>
        <v>0</v>
      </c>
      <c r="W17" s="73"/>
    </row>
    <row r="18" spans="2:23" ht="12" customHeight="1" x14ac:dyDescent="0.25">
      <c r="B18" s="77">
        <v>7</v>
      </c>
      <c r="C18" s="62">
        <v>1</v>
      </c>
      <c r="D18" s="25" t="s">
        <v>10</v>
      </c>
      <c r="E18" s="27" t="s">
        <v>58</v>
      </c>
      <c r="F18" s="25" t="s">
        <v>31</v>
      </c>
      <c r="G18" s="26" t="s">
        <v>32</v>
      </c>
      <c r="H18" s="1"/>
      <c r="I18" s="12"/>
      <c r="J18" s="60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58">
        <v>0</v>
      </c>
      <c r="T18" s="58">
        <v>0</v>
      </c>
      <c r="U18" s="59">
        <f t="shared" si="0"/>
        <v>0</v>
      </c>
      <c r="V18" s="61">
        <f t="shared" si="1"/>
        <v>0</v>
      </c>
      <c r="W18" s="73"/>
    </row>
    <row r="19" spans="2:23" ht="12" customHeight="1" x14ac:dyDescent="0.25">
      <c r="B19" s="77">
        <v>8</v>
      </c>
      <c r="C19" s="62">
        <v>2</v>
      </c>
      <c r="D19" s="25" t="s">
        <v>9</v>
      </c>
      <c r="E19" s="27" t="s">
        <v>57</v>
      </c>
      <c r="F19" s="25" t="s">
        <v>6</v>
      </c>
      <c r="G19" s="26" t="s">
        <v>60</v>
      </c>
      <c r="H19" s="1"/>
      <c r="I19" s="12"/>
      <c r="J19" s="60">
        <v>0</v>
      </c>
      <c r="K19" s="58">
        <v>0</v>
      </c>
      <c r="L19" s="58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58">
        <v>0</v>
      </c>
      <c r="S19" s="58">
        <v>0</v>
      </c>
      <c r="T19" s="58">
        <v>0</v>
      </c>
      <c r="U19" s="59">
        <f t="shared" si="0"/>
        <v>0</v>
      </c>
      <c r="V19" s="61">
        <f t="shared" si="1"/>
        <v>0</v>
      </c>
      <c r="W19" s="73"/>
    </row>
    <row r="20" spans="2:23" ht="12" customHeight="1" x14ac:dyDescent="0.25">
      <c r="B20" s="77">
        <v>9</v>
      </c>
      <c r="C20" s="62">
        <v>1</v>
      </c>
      <c r="D20" s="25" t="s">
        <v>11</v>
      </c>
      <c r="E20" s="27" t="s">
        <v>57</v>
      </c>
      <c r="F20" s="25" t="s">
        <v>6</v>
      </c>
      <c r="G20" s="26" t="s">
        <v>60</v>
      </c>
      <c r="H20" s="1"/>
      <c r="I20" s="12"/>
      <c r="J20" s="60">
        <v>0</v>
      </c>
      <c r="K20" s="58">
        <v>0</v>
      </c>
      <c r="L20" s="58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58">
        <v>0</v>
      </c>
      <c r="S20" s="58">
        <v>0</v>
      </c>
      <c r="T20" s="58">
        <v>0</v>
      </c>
      <c r="U20" s="59">
        <f t="shared" si="0"/>
        <v>0</v>
      </c>
      <c r="V20" s="61">
        <f t="shared" si="1"/>
        <v>0</v>
      </c>
      <c r="W20" s="73"/>
    </row>
    <row r="21" spans="2:23" ht="12" customHeight="1" x14ac:dyDescent="0.25">
      <c r="B21" s="77">
        <v>10</v>
      </c>
      <c r="C21" s="62">
        <v>1</v>
      </c>
      <c r="D21" s="37" t="s">
        <v>12</v>
      </c>
      <c r="E21" s="27" t="s">
        <v>57</v>
      </c>
      <c r="F21" s="25" t="s">
        <v>6</v>
      </c>
      <c r="G21" s="26" t="s">
        <v>60</v>
      </c>
      <c r="H21" s="1"/>
      <c r="I21" s="12"/>
      <c r="J21" s="60">
        <v>0</v>
      </c>
      <c r="K21" s="58">
        <v>0</v>
      </c>
      <c r="L21" s="58">
        <v>0</v>
      </c>
      <c r="M21" s="58">
        <v>0</v>
      </c>
      <c r="N21" s="58">
        <v>0</v>
      </c>
      <c r="O21" s="58">
        <v>0</v>
      </c>
      <c r="P21" s="58">
        <v>0</v>
      </c>
      <c r="Q21" s="58">
        <v>0</v>
      </c>
      <c r="R21" s="58">
        <v>0</v>
      </c>
      <c r="S21" s="58">
        <v>0</v>
      </c>
      <c r="T21" s="58">
        <v>0</v>
      </c>
      <c r="U21" s="59">
        <f t="shared" si="0"/>
        <v>0</v>
      </c>
      <c r="V21" s="61">
        <f t="shared" si="1"/>
        <v>0</v>
      </c>
      <c r="W21" s="73"/>
    </row>
    <row r="22" spans="2:23" ht="12" customHeight="1" x14ac:dyDescent="0.25">
      <c r="B22" s="77">
        <v>11</v>
      </c>
      <c r="C22" s="62">
        <v>1</v>
      </c>
      <c r="D22" s="57" t="s">
        <v>12</v>
      </c>
      <c r="E22" s="1" t="s">
        <v>58</v>
      </c>
      <c r="F22" s="27" t="s">
        <v>31</v>
      </c>
      <c r="G22" s="56" t="s">
        <v>32</v>
      </c>
      <c r="H22" s="1"/>
      <c r="I22" s="12"/>
      <c r="J22" s="60">
        <v>0</v>
      </c>
      <c r="K22" s="58">
        <v>0</v>
      </c>
      <c r="L22" s="58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58">
        <v>0</v>
      </c>
      <c r="S22" s="58">
        <v>0</v>
      </c>
      <c r="T22" s="58">
        <v>0</v>
      </c>
      <c r="U22" s="59">
        <f t="shared" si="0"/>
        <v>0</v>
      </c>
      <c r="V22" s="61">
        <f t="shared" si="1"/>
        <v>0</v>
      </c>
      <c r="W22" s="73"/>
    </row>
    <row r="23" spans="2:23" ht="12" customHeight="1" x14ac:dyDescent="0.25">
      <c r="B23" s="77">
        <v>12</v>
      </c>
      <c r="C23" s="62">
        <v>1</v>
      </c>
      <c r="D23" s="25" t="s">
        <v>34</v>
      </c>
      <c r="E23" s="27" t="s">
        <v>57</v>
      </c>
      <c r="F23" s="25" t="s">
        <v>6</v>
      </c>
      <c r="G23" s="26" t="s">
        <v>60</v>
      </c>
      <c r="H23" s="1"/>
      <c r="I23" s="12"/>
      <c r="J23" s="60">
        <v>0</v>
      </c>
      <c r="K23" s="58">
        <v>0</v>
      </c>
      <c r="L23" s="58">
        <v>0</v>
      </c>
      <c r="M23" s="58">
        <v>0</v>
      </c>
      <c r="N23" s="58">
        <v>0</v>
      </c>
      <c r="O23" s="58">
        <v>0</v>
      </c>
      <c r="P23" s="58">
        <v>0</v>
      </c>
      <c r="Q23" s="58">
        <v>0</v>
      </c>
      <c r="R23" s="58">
        <v>0</v>
      </c>
      <c r="S23" s="58">
        <v>0</v>
      </c>
      <c r="T23" s="58">
        <v>0</v>
      </c>
      <c r="U23" s="59">
        <f>SUM(J23:T23)</f>
        <v>0</v>
      </c>
      <c r="V23" s="61">
        <f t="shared" si="1"/>
        <v>0</v>
      </c>
      <c r="W23" s="73"/>
    </row>
    <row r="24" spans="2:23" ht="12" customHeight="1" thickBot="1" x14ac:dyDescent="0.3">
      <c r="B24" s="77">
        <v>13</v>
      </c>
      <c r="C24" s="63">
        <v>1</v>
      </c>
      <c r="D24" s="21" t="s">
        <v>34</v>
      </c>
      <c r="E24" s="35" t="s">
        <v>61</v>
      </c>
      <c r="F24" s="21" t="s">
        <v>31</v>
      </c>
      <c r="G24" s="23" t="s">
        <v>32</v>
      </c>
      <c r="H24" s="1"/>
      <c r="I24" s="12"/>
      <c r="J24" s="66">
        <v>0</v>
      </c>
      <c r="K24" s="67">
        <v>0</v>
      </c>
      <c r="L24" s="67">
        <v>0</v>
      </c>
      <c r="M24" s="67">
        <v>0</v>
      </c>
      <c r="N24" s="67">
        <v>0</v>
      </c>
      <c r="O24" s="67">
        <v>0</v>
      </c>
      <c r="P24" s="67">
        <v>0</v>
      </c>
      <c r="Q24" s="67">
        <v>0</v>
      </c>
      <c r="R24" s="67">
        <v>0</v>
      </c>
      <c r="S24" s="67">
        <v>0</v>
      </c>
      <c r="T24" s="67">
        <v>0</v>
      </c>
      <c r="U24" s="13">
        <f t="shared" si="0"/>
        <v>0</v>
      </c>
      <c r="V24" s="17">
        <f t="shared" si="1"/>
        <v>0</v>
      </c>
      <c r="W24" s="73"/>
    </row>
    <row r="25" spans="2:23" ht="12" customHeight="1" x14ac:dyDescent="0.25">
      <c r="B25" s="77"/>
      <c r="C25" s="2"/>
      <c r="D25" s="124"/>
      <c r="E25" s="124"/>
      <c r="F25" s="124"/>
      <c r="G25" s="124"/>
      <c r="H25" s="64"/>
      <c r="I25" s="12"/>
      <c r="J25" s="1"/>
      <c r="K25" s="1"/>
      <c r="L25" s="1"/>
      <c r="M25" s="1"/>
      <c r="N25" s="1"/>
      <c r="O25" s="1"/>
      <c r="P25" s="1"/>
      <c r="Q25" s="31"/>
      <c r="R25" s="31"/>
      <c r="S25" s="31"/>
      <c r="T25" s="31" t="s">
        <v>19</v>
      </c>
      <c r="U25" s="18">
        <f>SUM(U15:U24)</f>
        <v>0</v>
      </c>
      <c r="V25" s="36">
        <f>SUM(V15:V24)</f>
        <v>0</v>
      </c>
      <c r="W25" s="73"/>
    </row>
    <row r="26" spans="2:23" ht="12" customHeight="1" thickBot="1" x14ac:dyDescent="0.3">
      <c r="B26" s="77"/>
      <c r="C26" s="126" t="s">
        <v>22</v>
      </c>
      <c r="D26" s="126"/>
      <c r="E26" s="126"/>
      <c r="F26" s="126"/>
      <c r="G26" s="126"/>
      <c r="H26" s="40"/>
      <c r="I26" s="45"/>
      <c r="J26" s="127"/>
      <c r="K26" s="127"/>
      <c r="L26" s="127"/>
      <c r="M26" s="127"/>
      <c r="N26" s="127"/>
      <c r="O26" s="127"/>
      <c r="P26" s="127"/>
      <c r="Q26" s="127"/>
      <c r="R26" s="45"/>
      <c r="S26" s="45"/>
      <c r="T26" s="45"/>
      <c r="U26" s="45"/>
      <c r="V26" s="45"/>
      <c r="W26" s="78"/>
    </row>
    <row r="27" spans="2:23" ht="12" customHeight="1" x14ac:dyDescent="0.25">
      <c r="B27" s="77"/>
      <c r="C27" s="41" t="s">
        <v>21</v>
      </c>
      <c r="D27" s="42"/>
      <c r="E27" s="42"/>
      <c r="F27" s="42"/>
      <c r="G27" s="42"/>
      <c r="H27" s="50"/>
      <c r="I27" s="12"/>
      <c r="J27" s="29"/>
      <c r="K27" s="29"/>
      <c r="L27" s="29"/>
      <c r="M27" s="45"/>
      <c r="N27" s="29"/>
      <c r="O27" s="30"/>
      <c r="P27" s="30"/>
      <c r="Q27" s="30"/>
      <c r="R27" s="30"/>
      <c r="S27" s="30"/>
      <c r="T27" s="101" t="s">
        <v>44</v>
      </c>
      <c r="U27" s="53"/>
      <c r="V27" s="54"/>
      <c r="W27" s="78"/>
    </row>
    <row r="28" spans="2:23" ht="12" customHeight="1" x14ac:dyDescent="0.25">
      <c r="B28" s="77"/>
      <c r="C28" s="48" t="s">
        <v>24</v>
      </c>
      <c r="D28" s="20" t="s">
        <v>0</v>
      </c>
      <c r="E28" s="20" t="s">
        <v>1</v>
      </c>
      <c r="F28" s="49" t="s">
        <v>2</v>
      </c>
      <c r="G28" s="49" t="s">
        <v>43</v>
      </c>
      <c r="H28" s="107" t="s">
        <v>42</v>
      </c>
      <c r="I28" s="12"/>
      <c r="J28" s="29"/>
      <c r="K28" s="29"/>
      <c r="L28" s="29"/>
      <c r="M28" s="45"/>
      <c r="N28" s="29"/>
      <c r="O28" s="30"/>
      <c r="P28" s="30"/>
      <c r="Q28" s="30"/>
      <c r="R28" s="30"/>
      <c r="S28" s="30"/>
      <c r="T28" s="102"/>
      <c r="U28" s="51" t="s">
        <v>16</v>
      </c>
      <c r="V28" s="52" t="s">
        <v>16</v>
      </c>
      <c r="W28" s="78"/>
    </row>
    <row r="29" spans="2:23" ht="12" customHeight="1" thickBot="1" x14ac:dyDescent="0.3">
      <c r="B29" s="100">
        <v>14</v>
      </c>
      <c r="C29" s="116">
        <v>22</v>
      </c>
      <c r="D29" s="113" t="s">
        <v>20</v>
      </c>
      <c r="E29" s="113" t="s">
        <v>62</v>
      </c>
      <c r="F29" s="113" t="s">
        <v>35</v>
      </c>
      <c r="G29" s="110" t="s">
        <v>36</v>
      </c>
      <c r="H29" s="108"/>
      <c r="I29" s="12"/>
      <c r="J29" s="29"/>
      <c r="K29" s="29"/>
      <c r="L29" s="29"/>
      <c r="M29" s="45"/>
      <c r="N29" s="29"/>
      <c r="O29" s="30"/>
      <c r="P29" s="30"/>
      <c r="Q29" s="30"/>
      <c r="R29" s="30"/>
      <c r="S29" s="30"/>
      <c r="T29" s="102"/>
      <c r="U29" s="51" t="s">
        <v>18</v>
      </c>
      <c r="V29" s="52" t="s">
        <v>17</v>
      </c>
      <c r="W29" s="78"/>
    </row>
    <row r="30" spans="2:23" ht="12" customHeight="1" x14ac:dyDescent="0.25">
      <c r="B30" s="100"/>
      <c r="C30" s="117"/>
      <c r="D30" s="114"/>
      <c r="E30" s="114"/>
      <c r="F30" s="114"/>
      <c r="G30" s="111"/>
      <c r="H30" s="109"/>
      <c r="I30" s="12"/>
      <c r="J30" s="44"/>
      <c r="K30" s="46"/>
      <c r="L30" s="86"/>
      <c r="M30" s="86"/>
      <c r="N30" s="87" t="s">
        <v>66</v>
      </c>
      <c r="O30" s="88"/>
      <c r="P30" s="88"/>
      <c r="Q30" s="88"/>
      <c r="R30" s="88"/>
      <c r="S30" s="88"/>
      <c r="T30" s="103">
        <v>0</v>
      </c>
      <c r="U30" s="29"/>
      <c r="V30" s="52"/>
      <c r="W30" s="78"/>
    </row>
    <row r="31" spans="2:23" ht="12" customHeight="1" thickBot="1" x14ac:dyDescent="0.3">
      <c r="B31" s="100"/>
      <c r="C31" s="118"/>
      <c r="D31" s="115"/>
      <c r="E31" s="115"/>
      <c r="F31" s="115"/>
      <c r="G31" s="112"/>
      <c r="H31" s="43">
        <f>80/12</f>
        <v>6.666666666666667</v>
      </c>
      <c r="I31" s="12"/>
      <c r="J31" s="15"/>
      <c r="K31" s="15"/>
      <c r="L31" s="86"/>
      <c r="M31" s="86"/>
      <c r="N31" s="89"/>
      <c r="O31" s="90"/>
      <c r="P31" s="90"/>
      <c r="Q31" s="90"/>
      <c r="R31" s="90"/>
      <c r="S31" s="90"/>
      <c r="T31" s="104"/>
      <c r="U31" s="85"/>
      <c r="V31" s="17"/>
      <c r="W31" s="78"/>
    </row>
    <row r="32" spans="2:23" ht="12" customHeight="1" x14ac:dyDescent="0.25">
      <c r="B32" s="70"/>
      <c r="C32" s="12"/>
      <c r="D32" s="12"/>
      <c r="E32" s="12"/>
      <c r="F32" s="12"/>
      <c r="G32" s="12"/>
      <c r="H32" s="12"/>
      <c r="I32" s="12"/>
      <c r="J32" s="1"/>
      <c r="K32" s="1"/>
      <c r="L32" s="1"/>
      <c r="M32" s="1"/>
      <c r="N32" s="1"/>
      <c r="O32" s="1"/>
      <c r="P32" s="1"/>
      <c r="Q32" s="31"/>
      <c r="R32" s="31"/>
      <c r="S32" s="31"/>
      <c r="T32" s="31" t="s">
        <v>19</v>
      </c>
      <c r="U32" s="18">
        <f>T30</f>
        <v>0</v>
      </c>
      <c r="V32" s="36">
        <f>U32*C29*H31</f>
        <v>0</v>
      </c>
      <c r="W32" s="78"/>
    </row>
    <row r="33" spans="2:23" ht="12" customHeight="1" thickBot="1" x14ac:dyDescent="0.3">
      <c r="B33" s="70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78"/>
    </row>
    <row r="34" spans="2:23" ht="21" customHeight="1" thickBot="1" x14ac:dyDescent="0.3">
      <c r="B34" s="70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105" t="s">
        <v>70</v>
      </c>
      <c r="T34" s="105"/>
      <c r="U34" s="106"/>
      <c r="V34" s="55">
        <f>V11+V25+V32</f>
        <v>0</v>
      </c>
      <c r="W34" s="78"/>
    </row>
    <row r="35" spans="2:23" ht="15.75" thickBot="1" x14ac:dyDescent="0.3">
      <c r="B35" s="80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2"/>
    </row>
    <row r="36" spans="2:23" ht="15.75" thickBot="1" x14ac:dyDescent="0.3"/>
    <row r="37" spans="2:23" x14ac:dyDescent="0.25">
      <c r="B37" s="68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69"/>
    </row>
    <row r="38" spans="2:23" x14ac:dyDescent="0.25">
      <c r="B38" s="70"/>
      <c r="C38" s="91" t="s">
        <v>65</v>
      </c>
      <c r="D38" s="91"/>
      <c r="E38" s="91"/>
      <c r="F38" s="91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78"/>
    </row>
    <row r="39" spans="2:23" ht="15.75" thickBot="1" x14ac:dyDescent="0.3">
      <c r="B39" s="70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78"/>
    </row>
    <row r="40" spans="2:23" ht="15.75" thickBot="1" x14ac:dyDescent="0.3">
      <c r="B40" s="79">
        <v>1</v>
      </c>
      <c r="C40" s="94" t="s">
        <v>67</v>
      </c>
      <c r="D40" s="95"/>
      <c r="E40" s="95"/>
      <c r="F40" s="95"/>
      <c r="G40" s="95"/>
      <c r="H40" s="95"/>
      <c r="I40" s="95"/>
      <c r="J40" s="95"/>
      <c r="K40" s="95"/>
      <c r="L40" s="95"/>
      <c r="M40" s="96" t="s">
        <v>66</v>
      </c>
      <c r="N40" s="97"/>
      <c r="O40" s="97"/>
      <c r="P40" s="97"/>
      <c r="Q40" s="97"/>
      <c r="R40" s="99"/>
      <c r="S40" s="83">
        <v>0</v>
      </c>
      <c r="T40" s="98" t="s">
        <v>70</v>
      </c>
      <c r="U40" s="98"/>
      <c r="V40" s="84">
        <f>S40</f>
        <v>0</v>
      </c>
      <c r="W40" s="78"/>
    </row>
    <row r="41" spans="2:23" ht="15.75" thickBot="1" x14ac:dyDescent="0.3">
      <c r="B41" s="80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2"/>
    </row>
    <row r="42" spans="2:23" ht="15.75" thickBot="1" x14ac:dyDescent="0.3"/>
    <row r="43" spans="2:23" x14ac:dyDescent="0.25">
      <c r="B43" s="68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69"/>
    </row>
    <row r="44" spans="2:23" x14ac:dyDescent="0.25">
      <c r="B44" s="70"/>
      <c r="C44" s="91" t="s">
        <v>71</v>
      </c>
      <c r="D44" s="91"/>
      <c r="E44" s="91"/>
      <c r="F44" s="91"/>
      <c r="G44" s="91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78"/>
    </row>
    <row r="45" spans="2:23" ht="15.75" thickBot="1" x14ac:dyDescent="0.3">
      <c r="B45" s="70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78"/>
    </row>
    <row r="46" spans="2:23" ht="15.75" thickBot="1" x14ac:dyDescent="0.3">
      <c r="B46" s="79">
        <v>1</v>
      </c>
      <c r="C46" s="94" t="s">
        <v>68</v>
      </c>
      <c r="D46" s="95"/>
      <c r="E46" s="95"/>
      <c r="F46" s="95"/>
      <c r="G46" s="95"/>
      <c r="H46" s="95"/>
      <c r="I46" s="95"/>
      <c r="J46" s="95"/>
      <c r="K46" s="95"/>
      <c r="L46" s="95"/>
      <c r="M46" s="96" t="s">
        <v>66</v>
      </c>
      <c r="N46" s="97"/>
      <c r="O46" s="97"/>
      <c r="P46" s="97"/>
      <c r="Q46" s="97"/>
      <c r="R46" s="97"/>
      <c r="S46" s="83">
        <v>0</v>
      </c>
      <c r="T46" s="98" t="s">
        <v>70</v>
      </c>
      <c r="U46" s="98"/>
      <c r="V46" s="84">
        <f>S46</f>
        <v>0</v>
      </c>
      <c r="W46" s="78"/>
    </row>
    <row r="47" spans="2:23" ht="15.75" thickBot="1" x14ac:dyDescent="0.3">
      <c r="B47" s="80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2"/>
    </row>
    <row r="49" spans="19:22" ht="15.75" thickBot="1" x14ac:dyDescent="0.3"/>
    <row r="50" spans="19:22" ht="20.25" customHeight="1" thickBot="1" x14ac:dyDescent="0.3">
      <c r="S50" s="92" t="s">
        <v>69</v>
      </c>
      <c r="T50" s="93"/>
      <c r="U50" s="93"/>
      <c r="V50" s="55">
        <f>V34+V40+V46</f>
        <v>0</v>
      </c>
    </row>
  </sheetData>
  <sheetProtection algorithmName="SHA-512" hashValue="x60iZlVMk3rt5bsEJmcKghQIhlUGIcHOnlc+x/7upj8jdPAsH/Fd5UGXGlXGXCqO5yFvqjXHeQsP+w5+bOV3MA==" saltValue="/SNSDD6X4/1MhN1yU9hA2g==" spinCount="100000" sheet="1" objects="1" scenarios="1"/>
  <protectedRanges>
    <protectedRange sqref="L17 J8:T10 J15:T24 T30 S40 S46" name="Intervalo1"/>
  </protectedRanges>
  <mergeCells count="32">
    <mergeCell ref="C12:G12"/>
    <mergeCell ref="C13:G13"/>
    <mergeCell ref="D25:G25"/>
    <mergeCell ref="C26:G26"/>
    <mergeCell ref="J26:Q26"/>
    <mergeCell ref="J12:R12"/>
    <mergeCell ref="B29:B31"/>
    <mergeCell ref="T27:T29"/>
    <mergeCell ref="T30:T31"/>
    <mergeCell ref="S34:U34"/>
    <mergeCell ref="H28:H30"/>
    <mergeCell ref="G29:G31"/>
    <mergeCell ref="F29:F31"/>
    <mergeCell ref="E29:E31"/>
    <mergeCell ref="D29:D31"/>
    <mergeCell ref="C29:C31"/>
    <mergeCell ref="N30:S31"/>
    <mergeCell ref="C3:F3"/>
    <mergeCell ref="S50:U50"/>
    <mergeCell ref="C44:G44"/>
    <mergeCell ref="C46:L46"/>
    <mergeCell ref="M46:R46"/>
    <mergeCell ref="T46:U46"/>
    <mergeCell ref="C38:F38"/>
    <mergeCell ref="C40:L40"/>
    <mergeCell ref="M40:R40"/>
    <mergeCell ref="T40:U40"/>
    <mergeCell ref="U3:V3"/>
    <mergeCell ref="C5:G5"/>
    <mergeCell ref="C6:G6"/>
    <mergeCell ref="D11:G11"/>
    <mergeCell ref="J5:R5"/>
  </mergeCells>
  <pageMargins left="0.511811024" right="0.511811024" top="0.78740157499999996" bottom="0.78740157499999996" header="0.31496062000000002" footer="0.31496062000000002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PESSOAL MATERIAL EQUIPAMENTOS</vt:lpstr>
      <vt:lpstr>'PESSOAL MATERIAL EQUIPAMENTOS'!Area_de_impressao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Ivar</dc:creator>
  <cp:lastModifiedBy>Paulo Baraldi</cp:lastModifiedBy>
  <cp:lastPrinted>2015-02-09T15:41:53Z</cp:lastPrinted>
  <dcterms:created xsi:type="dcterms:W3CDTF">2014-10-22T16:14:15Z</dcterms:created>
  <dcterms:modified xsi:type="dcterms:W3CDTF">2015-02-09T15:48:01Z</dcterms:modified>
</cp:coreProperties>
</file>